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<sst xmlns="http://schemas.openxmlformats.org/spreadsheetml/2006/main" count="10" uniqueCount="10">
  <si>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Origine et évolutions des émissions de CO² en Europe</t>
  </si>
  <si>
    <t>Années</t>
  </si>
  <si>
    <t>Électricité</t>
  </si>
  <si>
    <t>Transport</t>
  </si>
  <si>
    <t>Résidentiel</t>
  </si>
  <si>
    <t>Industrie</t>
  </si>
  <si>
    <t>Autres</t>
  </si>
  <si>
    <t>Total</t>
  </si>
  <si>
    <t>En Millions de tonnes de CO²</t>
  </si>
  <si>
    <t>Source : AIE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</si>
</sst>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 #,##0&quot;    &quot;;\-#,##0&quot;    &quot;;&quot; -&quot;#&quot;    &quot;"/>
  </numFmts>
  <fonts count="11">
    <font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6.6"/>
      <name val="Arial"/>
      <family val="5"/>
    </font>
    <font>
      <sz val="7.6"/>
      <name val="Arial"/>
      <family val="5"/>
    </font>
    <font>
      <b/>
      <sz val="10"/>
      <name val="Arial"/>
      <family val="5"/>
    </font>
    <font>
      <sz val="8"/>
      <name val="Arial"/>
      <family val="5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2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 vertical="center"/>
    </xf>
    <xf numFmtId="164" fontId="0" fillId="3" borderId="1" applyProtection="0">
      <alignment horizontal="right" vertical="center" wrapText="1"/>
    </xf>
    <xf numFmtId="164" fontId="0" fillId="3" borderId="0" applyBorder="0" applyProtection="0">
      <alignment horizontal="right" vertical="center" wrapText="1"/>
    </xf>
    <xf numFmtId="164" fontId="0" fillId="3" borderId="2" applyProtection="0">
      <alignment horizontal="right" vertical="center" wrapText="1"/>
    </xf>
    <xf numFmtId="164" fontId="0" fillId="3" borderId="3" applyProtection="0">
      <alignment horizontal="right" vertical="center" wrapText="1"/>
    </xf>
    <xf numFmtId="164" fontId="0" fillId="3" borderId="4" applyProtection="0">
      <alignment horizontal="right" vertical="center" wrapText="1"/>
    </xf>
    <xf numFmtId="164" fontId="0" fillId="3" borderId="5" applyProtection="0">
      <alignment horizontal="center" wrapText="1"/>
    </xf>
    <xf numFmtId="164" fontId="0" fillId="0" borderId="6">
      <alignment vertical="center"/>
      <protection locked="0"/>
    </xf>
    <xf numFmtId="164" fontId="0" fillId="3" borderId="7" applyProtection="0">
      <alignment horizontal="right" vertical="center" wrapText="1"/>
    </xf>
    <xf numFmtId="164" fontId="0" fillId="3" borderId="8" applyProtection="0">
      <alignment horizontal="right" vertical="center" wrapText="1"/>
    </xf>
    <xf numFmtId="164" fontId="0" fillId="3" borderId="9" applyProtection="0">
      <alignment horizontal="right" vertical="center" wrapText="1"/>
    </xf>
    <xf numFmtId="164" fontId="0" fillId="3" borderId="10" applyProtection="0">
      <alignment horizontal="right" vertical="center" wrapText="1"/>
    </xf>
  </cellStyleXfs>
  <cellXfs count="14">
    <xf numFmtId="164" fontId="0" fillId="0" borderId="0" xfId="0" applyAlignment="1">
      <alignment vertical="center"/>
    </xf>
    <xf numFmtId="164" fontId="2" fillId="0" borderId="0" xfId="0" applyNumberFormat="1" applyFont="1" applyBorder="1" applyAlignment="1" applyProtection="1">
      <alignment/>
      <protection/>
    </xf>
    <xf numFmtId="164" fontId="3" fillId="0" borderId="0" xfId="0" applyFont="1" applyAlignment="1">
      <alignment horizontal="left" vertical="center"/>
    </xf>
    <xf numFmtId="164" fontId="4" fillId="4" borderId="11" xfId="0" applyNumberFormat="1" applyFont="1" applyFill="1" applyBorder="1" applyAlignment="1" applyProtection="1">
      <alignment horizontal="center"/>
      <protection/>
    </xf>
    <xf numFmtId="164" fontId="4" fillId="4" borderId="12" xfId="0" applyNumberFormat="1" applyFont="1" applyFill="1" applyBorder="1" applyAlignment="1" applyProtection="1">
      <alignment horizontal="center"/>
      <protection/>
    </xf>
    <xf numFmtId="164" fontId="4" fillId="4" borderId="13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Border="1" applyAlignment="1" applyProtection="1">
      <alignment/>
      <protection/>
    </xf>
    <xf numFmtId="165" fontId="2" fillId="0" borderId="15" xfId="0" applyNumberFormat="1" applyFont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/>
      <protection/>
    </xf>
    <xf numFmtId="164" fontId="4" fillId="0" borderId="17" xfId="0" applyNumberFormat="1" applyFont="1" applyBorder="1" applyAlignment="1" applyProtection="1">
      <alignment/>
      <protection/>
    </xf>
    <xf numFmtId="165" fontId="2" fillId="0" borderId="18" xfId="0" applyNumberFormat="1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/>
    </xf>
    <xf numFmtId="164" fontId="5" fillId="0" borderId="0" xfId="0" applyFont="1" applyAlignment="1">
      <alignment vertical="center"/>
    </xf>
    <xf numFmtId="164" fontId="6" fillId="0" borderId="0" xfId="0" applyNumberFormat="1" applyFont="1" applyBorder="1" applyAlignment="1" applyProtection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rrière-plan" xfId="20"/>
    <cellStyle name="Carte h.g." xfId="21"/>
    <cellStyle name="Carte" xfId="22"/>
    <cellStyle name="Carte g." xfId="23"/>
    <cellStyle name="Carte b.g." xfId="24"/>
    <cellStyle name="Carte h." xfId="25"/>
    <cellStyle name="En-tête de colonne" xfId="26"/>
    <cellStyle name="Saisie" xfId="27"/>
    <cellStyle name="Carte b." xfId="28"/>
    <cellStyle name="Carte h.d." xfId="29"/>
    <cellStyle name="Carte d." xfId="30"/>
    <cellStyle name="Carte b.d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Emissions de CO² en Europe (source AIE)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Feuil1!$B$5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Feuil1!$A$6:$A$11</c:f>
              <c:numCache/>
            </c:numRef>
          </c:cat>
          <c:val>
            <c:numRef>
              <c:f>Feuil1!$B$6:$B$11</c:f>
              <c:numCache/>
            </c:numRef>
          </c:val>
          <c:smooth val="0"/>
        </c:ser>
        <c:ser>
          <c:idx val="1"/>
          <c:order val="1"/>
          <c:tx>
            <c:strRef>
              <c:f>Feuil1!$C$5</c:f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Feuil1!$A$6:$A$11</c:f>
              <c:numCache/>
            </c:numRef>
          </c:cat>
          <c:val>
            <c:numRef>
              <c:f>Feuil1!$C$6:$C$11</c:f>
              <c:numCache/>
            </c:numRef>
          </c:val>
          <c:smooth val="0"/>
        </c:ser>
        <c:ser>
          <c:idx val="2"/>
          <c:order val="2"/>
          <c:tx>
            <c:strRef>
              <c:f>Feuil1!$D$5</c:f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Feuil1!$A$6:$A$11</c:f>
              <c:numCache/>
            </c:numRef>
          </c:cat>
          <c:val>
            <c:numRef>
              <c:f>Feuil1!$D$6:$D$11</c:f>
              <c:numCache/>
            </c:numRef>
          </c:val>
          <c:smooth val="0"/>
        </c:ser>
        <c:ser>
          <c:idx val="3"/>
          <c:order val="3"/>
          <c:tx>
            <c:strRef>
              <c:f>Feuil1!$E$5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Feuil1!$A$6:$A$11</c:f>
              <c:numCache/>
            </c:numRef>
          </c:cat>
          <c:val>
            <c:numRef>
              <c:f>Feuil1!$E$6:$E$11</c:f>
              <c:numCache/>
            </c:numRef>
          </c:val>
          <c:smooth val="0"/>
        </c:ser>
        <c:ser>
          <c:idx val="4"/>
          <c:order val="4"/>
          <c:tx>
            <c:strRef>
              <c:f>Feuil1!$F$5</c:f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Feuil1!$A$6:$A$11</c:f>
              <c:numCache/>
            </c:numRef>
          </c:cat>
          <c:val>
            <c:numRef>
              <c:f>Feuil1!$F$6:$F$11</c:f>
              <c:numCache/>
            </c:numRef>
          </c:val>
          <c:smooth val="0"/>
        </c:ser>
        <c:marker val="1"/>
        <c:axId val="30761786"/>
        <c:axId val="8420619"/>
      </c:line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 de CO2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 #,##0&quot;    &quot;;\-#,##0&quot;    &quot;;&quot; -&quot;#&quot;    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16</xdr:row>
      <xdr:rowOff>123825</xdr:rowOff>
    </xdr:from>
    <xdr:to>
      <xdr:col>7</xdr:col>
      <xdr:colOff>438150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047750" y="2752725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I9" sqref="I9:J9"/>
    </sheetView>
  </sheetViews>
  <sheetFormatPr defaultColWidth="11.421875" defaultRowHeight="12.75"/>
  <cols>
    <col min="1" max="2" width="11.28125" style="0" customWidth="1"/>
    <col min="3" max="4" width="11.8515625" style="0" customWidth="1"/>
    <col min="5" max="7" width="11.421875" style="0" customWidth="1"/>
    <col min="8" max="8" width="11.8515625" style="0" customWidth="1"/>
    <col min="9" max="16384" width="11.28125" style="0" customWidth="1"/>
  </cols>
  <sheetData>
    <row r="1" spans="3:8" ht="12.75">
      <c r="C1" s="1"/>
      <c r="D1" s="1"/>
      <c r="E1" s="1"/>
      <c r="F1" s="1"/>
      <c r="G1" s="1"/>
      <c r="H1" s="1"/>
    </row>
    <row r="2" spans="2:7" ht="12.75">
      <c r="B2" s="1"/>
      <c r="C2" s="1"/>
      <c r="D2" s="1"/>
      <c r="E2" s="1"/>
      <c r="F2" s="1"/>
      <c r="G2" s="1"/>
    </row>
    <row r="3" spans="2:7" ht="15">
      <c r="B3" s="2" t="s">
        <v>0</v>
      </c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7" ht="13.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</row>
    <row r="6" spans="1:7" ht="12.75">
      <c r="A6" s="6">
        <v>1980</v>
      </c>
      <c r="B6" s="7">
        <f>$G6*0.32</f>
        <v>1036.8</v>
      </c>
      <c r="C6" s="7">
        <f>$G6*0.16</f>
        <v>518.4</v>
      </c>
      <c r="D6" s="7">
        <f>$G6*0.24</f>
        <v>777.6</v>
      </c>
      <c r="E6" s="7">
        <f>$G6*0.23</f>
        <v>745.2</v>
      </c>
      <c r="F6" s="7">
        <f>$G6*0.05</f>
        <v>162</v>
      </c>
      <c r="G6" s="8">
        <v>3240</v>
      </c>
    </row>
    <row r="7" spans="1:7" ht="12.75">
      <c r="A7" s="6">
        <v>1990</v>
      </c>
      <c r="B7" s="7">
        <f>B$6*31/32</f>
        <v>1004.4</v>
      </c>
      <c r="C7" s="7">
        <f>C$6*21/16</f>
        <v>680.4</v>
      </c>
      <c r="D7" s="7">
        <f>D$6*21/24</f>
        <v>680.4</v>
      </c>
      <c r="E7" s="7">
        <f>E$6*18/23</f>
        <v>583.2</v>
      </c>
      <c r="F7" s="7">
        <f>F$6*4/5</f>
        <v>129.6</v>
      </c>
      <c r="G7" s="8">
        <f>SUM(B7:F7)</f>
        <v>3078</v>
      </c>
    </row>
    <row r="8" spans="1:7" ht="12.75">
      <c r="A8" s="6">
        <v>2000</v>
      </c>
      <c r="B8" s="7">
        <f>B$6*30/32</f>
        <v>972</v>
      </c>
      <c r="C8" s="7">
        <f>C$6*25/16</f>
        <v>810</v>
      </c>
      <c r="D8" s="7">
        <f>D$6*20/24</f>
        <v>648</v>
      </c>
      <c r="E8" s="7">
        <f>E$6*16/23</f>
        <v>518.4</v>
      </c>
      <c r="F8" s="7">
        <f>F$6*5/5</f>
        <v>162</v>
      </c>
      <c r="G8" s="8">
        <f>SUM(B8:F8)</f>
        <v>3110.4</v>
      </c>
    </row>
    <row r="9" spans="1:7" ht="12.75">
      <c r="A9" s="6">
        <v>2010</v>
      </c>
      <c r="B9" s="7">
        <f>B$6*33/32</f>
        <v>1069.2</v>
      </c>
      <c r="C9" s="7">
        <f>C$6*30/16</f>
        <v>972</v>
      </c>
      <c r="D9" s="7">
        <f>D$6*21/24</f>
        <v>680.4</v>
      </c>
      <c r="E9" s="7">
        <f>E$6*16/23</f>
        <v>518.4</v>
      </c>
      <c r="F9" s="7">
        <f>F$6*4/5</f>
        <v>129.6</v>
      </c>
      <c r="G9" s="8">
        <f>SUM(B9:F9)</f>
        <v>3369.6000000000004</v>
      </c>
    </row>
    <row r="10" spans="1:7" ht="12.75">
      <c r="A10" s="6">
        <v>2020</v>
      </c>
      <c r="B10" s="7">
        <f>B$6*37/32</f>
        <v>1198.8</v>
      </c>
      <c r="C10" s="7">
        <f>C$6*33/16</f>
        <v>1069.2</v>
      </c>
      <c r="D10" s="7">
        <f>D$6*21/24</f>
        <v>680.4</v>
      </c>
      <c r="E10" s="7">
        <f>E$6*17/23</f>
        <v>550.8000000000001</v>
      </c>
      <c r="F10" s="7">
        <f>F$6*4/5</f>
        <v>129.6</v>
      </c>
      <c r="G10" s="8">
        <f>SUM(B10:F10)</f>
        <v>3628.8</v>
      </c>
    </row>
    <row r="11" spans="1:7" ht="12.75">
      <c r="A11" s="9">
        <v>2030</v>
      </c>
      <c r="B11" s="10">
        <f>B$6*40/32</f>
        <v>1296</v>
      </c>
      <c r="C11" s="10">
        <f>C$6*35/16</f>
        <v>1134</v>
      </c>
      <c r="D11" s="10">
        <f>D$6*21/24</f>
        <v>680.4</v>
      </c>
      <c r="E11" s="10">
        <f>E$6*17/23</f>
        <v>550.8000000000001</v>
      </c>
      <c r="F11" s="10">
        <f>F$6*4/5</f>
        <v>129.6</v>
      </c>
      <c r="G11" s="11">
        <f>SUM(B11:F11)</f>
        <v>3790.8</v>
      </c>
    </row>
    <row r="12" spans="2:7" ht="12.75">
      <c r="B12" s="1"/>
      <c r="C12" s="1"/>
      <c r="D12" s="1"/>
      <c r="E12" s="1"/>
      <c r="F12" s="1"/>
      <c r="G12" s="1"/>
    </row>
    <row r="13" spans="1:7" ht="12.75">
      <c r="A13" s="12" t="s">
        <v>8</v>
      </c>
      <c r="B13" s="1"/>
      <c r="C13" s="1"/>
      <c r="D13" s="1"/>
      <c r="F13" s="1"/>
      <c r="G13" s="13" t="s">
        <v>9</v>
      </c>
    </row>
    <row r="14" spans="3:8" ht="12.75">
      <c r="C14" s="1"/>
      <c r="D14" s="1"/>
      <c r="E14" s="1"/>
      <c r="F14" s="1"/>
      <c r="G14" s="1"/>
      <c r="H14" s="1"/>
    </row>
    <row r="15" spans="3:8" ht="12.75">
      <c r="C15" s="1"/>
      <c r="D15" s="1"/>
      <c r="E15" s="1"/>
      <c r="F15" s="1"/>
      <c r="G15" s="1"/>
      <c r="H15" s="1"/>
    </row>
    <row r="16" spans="3:8" ht="12.75">
      <c r="C16" s="1"/>
      <c r="D16" s="1"/>
      <c r="E16" s="1"/>
      <c r="F16" s="1"/>
      <c r="G16" s="1"/>
      <c r="H16" s="1"/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3:8" ht="12.75">
      <c r="C69" s="1"/>
      <c r="D69" s="1"/>
      <c r="E69" s="1"/>
      <c r="F69" s="1"/>
      <c r="G69" s="1"/>
      <c r="H69" s="1"/>
    </row>
    <row r="70" spans="3:8" ht="12.75">
      <c r="C70" s="1"/>
      <c r="D70" s="1"/>
      <c r="E70" s="1"/>
      <c r="F70" s="1"/>
      <c r="G70" s="1"/>
      <c r="H70" s="1"/>
    </row>
    <row r="71" spans="3:8" ht="12.75">
      <c r="C71" s="1"/>
      <c r="D71" s="1"/>
      <c r="E71" s="1"/>
      <c r="F71" s="1"/>
      <c r="G71" s="1"/>
      <c r="H71" s="1"/>
    </row>
    <row r="72" spans="3:8" ht="12.75">
      <c r="C72" s="1"/>
      <c r="D72" s="1"/>
      <c r="E72" s="1"/>
      <c r="F72" s="1"/>
      <c r="G72" s="1"/>
      <c r="H72" s="1"/>
    </row>
    <row r="73" spans="3:8" ht="12.75">
      <c r="C73" s="1"/>
      <c r="D73" s="1"/>
      <c r="E73" s="1"/>
      <c r="F73" s="1"/>
      <c r="G73" s="1"/>
      <c r="H73" s="1"/>
    </row>
    <row r="74" spans="3:8" ht="12.75">
      <c r="C74" s="1"/>
      <c r="D74" s="1"/>
      <c r="E74" s="1"/>
      <c r="F74" s="1"/>
      <c r="G74" s="1"/>
      <c r="H74" s="1"/>
    </row>
    <row r="75" spans="3:8" ht="12.75">
      <c r="C75" s="1"/>
      <c r="D75" s="1"/>
      <c r="E75" s="1"/>
      <c r="F75" s="1"/>
      <c r="G75" s="1"/>
      <c r="H75" s="1"/>
    </row>
    <row r="76" spans="3:8" ht="12.75">
      <c r="C76" s="1"/>
      <c r="D76" s="1"/>
      <c r="E76" s="1"/>
      <c r="F76" s="1"/>
      <c r="G76" s="1"/>
      <c r="H76" s="1"/>
    </row>
    <row r="77" spans="3:8" ht="12.75">
      <c r="C77" s="1"/>
      <c r="D77" s="1"/>
      <c r="E77" s="1"/>
      <c r="F77" s="1"/>
      <c r="G77" s="1"/>
      <c r="H77" s="1"/>
    </row>
    <row r="78" spans="3:8" ht="12.75">
      <c r="C78" s="1"/>
      <c r="D78" s="1"/>
      <c r="E78" s="1"/>
      <c r="F78" s="1"/>
      <c r="G78" s="1"/>
      <c r="H78" s="1"/>
    </row>
    <row r="79" spans="3:8" ht="12.75">
      <c r="C79" s="1"/>
      <c r="D79" s="1"/>
      <c r="E79" s="1"/>
      <c r="F79" s="1"/>
      <c r="G79" s="1"/>
      <c r="H79" s="1"/>
    </row>
    <row r="80" spans="3:8" ht="12.75">
      <c r="C80" s="1"/>
      <c r="D80" s="1"/>
      <c r="E80" s="1"/>
      <c r="F80" s="1"/>
      <c r="G80" s="1"/>
      <c r="H80" s="1"/>
    </row>
    <row r="81" spans="3:8" ht="12.75">
      <c r="C81" s="1"/>
      <c r="D81" s="1"/>
      <c r="E81" s="1"/>
      <c r="F81" s="1"/>
      <c r="G81" s="1"/>
      <c r="H81" s="1"/>
    </row>
    <row r="82" spans="3:8" ht="12.75">
      <c r="C82" s="1"/>
      <c r="D82" s="1"/>
      <c r="E82" s="1"/>
      <c r="F82" s="1"/>
      <c r="G82" s="1"/>
      <c r="H82" s="1"/>
    </row>
    <row r="83" spans="3:8" ht="12.75">
      <c r="C83" s="1"/>
      <c r="D83" s="1"/>
      <c r="E83" s="1"/>
      <c r="F83" s="1"/>
      <c r="G83" s="1"/>
      <c r="H83" s="1"/>
    </row>
    <row r="84" spans="3:8" ht="12.75">
      <c r="C84" s="1"/>
      <c r="D84" s="1"/>
      <c r="E84" s="1"/>
      <c r="F84" s="1"/>
      <c r="G84" s="1"/>
      <c r="H84" s="1"/>
    </row>
    <row r="85" spans="3:8" ht="12.75">
      <c r="C85" s="1"/>
      <c r="D85" s="1"/>
      <c r="E85" s="1"/>
      <c r="F85" s="1"/>
      <c r="G85" s="1"/>
      <c r="H85" s="1"/>
    </row>
    <row r="86" spans="3:8" ht="12.75">
      <c r="C86" s="1"/>
      <c r="D86" s="1"/>
      <c r="E86" s="1"/>
      <c r="F86" s="1"/>
      <c r="G86" s="1"/>
      <c r="H86" s="1"/>
    </row>
    <row r="87" spans="3:8" ht="12.75">
      <c r="C87" s="1"/>
      <c r="D87" s="1"/>
      <c r="E87" s="1"/>
      <c r="F87" s="1"/>
      <c r="G87" s="1"/>
      <c r="H87" s="1"/>
    </row>
    <row r="88" spans="3:8" ht="12.75">
      <c r="C88" s="1"/>
      <c r="D88" s="1"/>
      <c r="E88" s="1"/>
      <c r="F88" s="1"/>
      <c r="G88" s="1"/>
      <c r="H88" s="1"/>
    </row>
    <row r="89" spans="3:8" ht="12.75">
      <c r="C89" s="1"/>
      <c r="D89" s="1"/>
      <c r="E89" s="1"/>
      <c r="F89" s="1"/>
      <c r="G89" s="1"/>
      <c r="H89" s="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7" spans="3:8" ht="12.75">
      <c r="C107" s="1"/>
      <c r="D107" s="1"/>
      <c r="E107" s="1"/>
      <c r="F107" s="1"/>
      <c r="G107" s="1"/>
      <c r="H107" s="1"/>
    </row>
    <row r="108" spans="3:8" ht="12.75">
      <c r="C108" s="1"/>
      <c r="D108" s="1"/>
      <c r="E108" s="1"/>
      <c r="F108" s="1"/>
      <c r="G108" s="1"/>
      <c r="H108" s="1"/>
    </row>
    <row r="109" spans="3:8" ht="12.75">
      <c r="C109" s="1"/>
      <c r="D109" s="1"/>
      <c r="E109" s="1"/>
      <c r="F109" s="1"/>
      <c r="G109" s="1"/>
      <c r="H109" s="1"/>
    </row>
    <row r="110" spans="3:8" ht="12.75">
      <c r="C110" s="1"/>
      <c r="D110" s="1"/>
      <c r="E110" s="1"/>
      <c r="F110" s="1"/>
      <c r="G110" s="1"/>
      <c r="H110" s="1"/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</sheetData>
  <printOptions/>
  <pageMargins left="0.7875" right="0.7875" top="0.8861111111111111" bottom="0.8861111111111111" header="0.7875" footer="0.787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9:J9 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0.8861111111111111" bottom="0.8861111111111111" header="0.7875" footer="0.78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9:J9 A1"/>
    </sheetView>
  </sheetViews>
  <sheetFormatPr defaultColWidth="11.421875" defaultRowHeight="12.75"/>
  <cols>
    <col min="1" max="16384" width="11.28125" style="0" customWidth="1"/>
  </cols>
  <sheetData/>
  <printOptions/>
  <pageMargins left="0.7875" right="0.7875" top="0.8861111111111111" bottom="0.8861111111111111" header="0.7875" footer="0.78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Jaubert</dc:creator>
  <cp:keywords/>
  <dc:description/>
  <cp:lastModifiedBy>PJ</cp:lastModifiedBy>
  <cp:lastPrinted>2006-09-25T15:46:57Z</cp:lastPrinted>
  <dcterms:created xsi:type="dcterms:W3CDTF">2006-09-19T16:32:18Z</dcterms:created>
  <dcterms:modified xsi:type="dcterms:W3CDTF">2006-09-25T15:50:24Z</dcterms:modified>
  <cp:category/>
  <cp:version/>
  <cp:contentType/>
  <cp:contentStatus/>
  <cp:revision>2</cp:revision>
</cp:coreProperties>
</file>